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1370" tabRatio="666"/>
  </bookViews>
  <sheets>
    <sheet name="Приложение 6 Форма 2" sheetId="4" r:id="rId1"/>
  </sheets>
  <definedNames>
    <definedName name="_xlnm.Print_Area" localSheetId="0">'Приложение 6 Форма 2'!$A$1:$P$36</definedName>
  </definedNames>
  <calcPr calcId="145621"/>
</workbook>
</file>

<file path=xl/calcChain.xml><?xml version="1.0" encoding="utf-8"?>
<calcChain xmlns="http://schemas.openxmlformats.org/spreadsheetml/2006/main">
  <c r="H29" i="4" l="1"/>
  <c r="G29" i="4"/>
  <c r="G19" i="4"/>
  <c r="G18" i="4"/>
  <c r="G17" i="4"/>
  <c r="G16" i="4"/>
  <c r="G23" i="4"/>
  <c r="G22" i="4"/>
  <c r="G21" i="4"/>
  <c r="G20" i="4"/>
  <c r="F29" i="4" l="1"/>
  <c r="F32" i="4" s="1"/>
  <c r="E29" i="4"/>
  <c r="E32" i="4" s="1"/>
  <c r="H32" i="4"/>
  <c r="I32" i="4"/>
  <c r="J32" i="4"/>
  <c r="K32" i="4"/>
  <c r="L32" i="4"/>
  <c r="M32" i="4"/>
  <c r="N32" i="4"/>
  <c r="O32" i="4"/>
  <c r="P32" i="4"/>
  <c r="G28" i="4" l="1"/>
  <c r="G27" i="4"/>
  <c r="G26" i="4"/>
  <c r="G25" i="4"/>
  <c r="G24" i="4"/>
  <c r="G32" i="4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I13" authorId="0">
      <text>
        <r>
          <rPr>
            <sz val="9"/>
            <color indexed="81"/>
            <rFont val="Tahoma"/>
            <family val="2"/>
            <charset val="204"/>
          </rPr>
          <t>указывается по отклоненным заявкам о подключении (технологическом присоединении) в соответствии с пунктом 27 Правил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утвержденных постановлением Правительства Российской Федерации от 13 сентября 2021 г. N 1547 (далее - Правила подключения) (Собрание законодательства Российской Федерации, 2021, N 38, ст. 6641)</t>
        </r>
      </text>
    </comment>
    <comment ref="K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B33" authorId="0">
      <text>
        <r>
          <rPr>
            <sz val="9"/>
            <color indexed="81"/>
            <rFont val="Tahoma"/>
            <family val="2"/>
            <charset val="204"/>
          </rPr>
          <t>сведения о количестве отклоненных заявок (отказов) в выдаче технических условий на технологическое присоединение и о количестве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 в зависимости от превышения пропускной способности объекта от проектной величины раскрываются в шт. с учетом направления уведомлений газораспределительными организациями, предусмотренных пунктами 7 - 11 Правил увеличения пропускной способности объектов газотранспортных систем и наличия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</t>
        </r>
      </text>
    </comment>
  </commentList>
</comments>
</file>

<file path=xl/sharedStrings.xml><?xml version="1.0" encoding="utf-8"?>
<sst xmlns="http://schemas.openxmlformats.org/spreadsheetml/2006/main" count="89" uniqueCount="57">
  <si>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</si>
  <si>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</si>
  <si>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</si>
  <si>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</si>
  <si>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</si>
  <si>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</si>
  <si>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</si>
  <si>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</si>
  <si>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</si>
  <si>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</si>
  <si>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</si>
  <si>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</si>
  <si>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</si>
  <si>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</si>
  <si>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</si>
  <si>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</si>
  <si>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</si>
  <si>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</si>
  <si>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</si>
  <si>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</si>
  <si>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</si>
  <si>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</si>
  <si>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</si>
  <si>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</si>
  <si>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</si>
  <si>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</si>
  <si>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</si>
  <si>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</si>
  <si>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</si>
  <si>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</si>
  <si>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</si>
  <si>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</si>
  <si>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</si>
  <si>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</si>
  <si>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</si>
  <si>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</si>
  <si>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</si>
  <si>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</si>
  <si>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Периодичность</t>
  </si>
  <si>
    <t>Срок предоставления</t>
  </si>
  <si>
    <t>ежемесячно</t>
  </si>
  <si>
    <t>до 10 числа месяца, следующего за отчётным</t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</si>
  <si>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</si>
  <si>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</si>
  <si>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</si>
  <si>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</si>
  <si>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</si>
  <si>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</si>
  <si>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</si>
  <si>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</si>
  <si>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
в  Кемеровской области </t>
  </si>
  <si>
    <t>-</t>
  </si>
  <si>
    <r>
      <t xml:space="preserve">Плата
</t>
    </r>
    <r>
      <rPr>
        <b/>
        <sz val="10"/>
        <rFont val="Times New Roman"/>
        <family val="1"/>
        <charset val="204"/>
      </rPr>
      <t>82 806,00 руб. (с учетом НДС)</t>
    </r>
  </si>
  <si>
    <r>
      <t xml:space="preserve">Плата
</t>
    </r>
    <r>
      <rPr>
        <b/>
        <sz val="10"/>
        <rFont val="Times New Roman"/>
        <family val="1"/>
        <charset val="204"/>
      </rPr>
      <t>69 005,00 руб. (без учета НДС)</t>
    </r>
  </si>
  <si>
    <t>Период: с 01.02.2024 по 29.02.2024</t>
  </si>
  <si>
    <t>1. ГРС-1 Кемерово</t>
  </si>
  <si>
    <t>2. ГРС-2 Кемерово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</si>
</sst>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49" fontId="3" fillId="0" borderId="2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vertical="center" wrapText="1"/>
    </xf>
    <xf numFmtId="0" fontId="7" fillId="4" borderId="32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9" xfId="1" applyFont="1" applyBorder="1" applyAlignment="1">
      <alignment horizontal="justify" vertical="center" wrapText="1"/>
    </xf>
    <xf numFmtId="0" fontId="4" fillId="0" borderId="29" xfId="1" applyFont="1" applyBorder="1" applyAlignment="1">
      <alignment horizontal="justify" vertical="center" wrapText="1"/>
    </xf>
    <xf numFmtId="0" fontId="4" fillId="0" borderId="30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T48"/>
  <sheetViews>
    <sheetView tabSelected="1" view="pageBreakPreview" topLeftCell="A4" zoomScaleNormal="100" zoomScaleSheetLayoutView="100" workbookViewId="0">
      <selection activeCell="I29" sqref="I29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7.2851562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13.28515625" customWidth="1"/>
    <col min="10" max="10" width="16.7109375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7" t="s">
        <v>38</v>
      </c>
      <c r="T1" s="8" t="s">
        <v>40</v>
      </c>
    </row>
    <row r="2" spans="1:20" ht="63" customHeight="1" x14ac:dyDescent="0.25">
      <c r="A2" s="98" t="s">
        <v>48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S2" s="10" t="s">
        <v>39</v>
      </c>
      <c r="T2" s="11" t="s">
        <v>41</v>
      </c>
    </row>
    <row r="3" spans="1:20" ht="31.5" customHeight="1" x14ac:dyDescent="0.25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20" ht="15.75" x14ac:dyDescent="0.25">
      <c r="B4" s="1"/>
      <c r="C4" s="1"/>
      <c r="D4" s="1"/>
      <c r="E4" s="1"/>
      <c r="F4" s="1"/>
      <c r="G4" s="1"/>
      <c r="H4" s="1"/>
      <c r="I4" s="6"/>
      <c r="J4" s="1"/>
      <c r="K4" s="1"/>
      <c r="L4" s="1"/>
      <c r="M4" s="1"/>
      <c r="N4" s="1"/>
      <c r="O4" s="1"/>
      <c r="P4" s="1"/>
    </row>
    <row r="5" spans="1:20" ht="15.75" x14ac:dyDescent="0.25">
      <c r="A5" s="105" t="s">
        <v>46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20" ht="31.5" customHeight="1" x14ac:dyDescent="0.25">
      <c r="A6" s="104" t="s">
        <v>44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6"/>
      <c r="J7" s="1"/>
      <c r="K7" s="1"/>
      <c r="L7" s="1"/>
      <c r="M7" s="1"/>
      <c r="N7" s="1"/>
      <c r="O7" s="1"/>
      <c r="P7" s="1"/>
    </row>
    <row r="8" spans="1:20" ht="31.5" customHeight="1" x14ac:dyDescent="0.25">
      <c r="A8" s="99" t="s">
        <v>50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20" ht="19.5" customHeight="1" x14ac:dyDescent="0.25">
      <c r="A9" s="15"/>
      <c r="B9" s="138" t="s">
        <v>54</v>
      </c>
      <c r="C9" s="138"/>
      <c r="D9" s="138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0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0" ht="40.5" customHeight="1" x14ac:dyDescent="0.25">
      <c r="A11" s="122" t="s">
        <v>1</v>
      </c>
      <c r="B11" s="102" t="s">
        <v>2</v>
      </c>
      <c r="C11" s="125"/>
      <c r="D11" s="126"/>
      <c r="E11" s="102" t="s">
        <v>3</v>
      </c>
      <c r="F11" s="103"/>
      <c r="G11" s="139" t="s">
        <v>4</v>
      </c>
      <c r="H11" s="125"/>
      <c r="I11" s="125"/>
      <c r="J11" s="125"/>
      <c r="K11" s="125"/>
      <c r="L11" s="126"/>
      <c r="M11" s="102" t="s">
        <v>5</v>
      </c>
      <c r="N11" s="103"/>
      <c r="O11" s="102" t="s">
        <v>6</v>
      </c>
      <c r="P11" s="103"/>
    </row>
    <row r="12" spans="1:20" x14ac:dyDescent="0.25">
      <c r="A12" s="123"/>
      <c r="B12" s="106"/>
      <c r="C12" s="127"/>
      <c r="D12" s="87"/>
      <c r="E12" s="106" t="s">
        <v>7</v>
      </c>
      <c r="F12" s="100" t="s">
        <v>36</v>
      </c>
      <c r="G12" s="141" t="s">
        <v>7</v>
      </c>
      <c r="H12" s="127" t="s">
        <v>36</v>
      </c>
      <c r="I12" s="127" t="s">
        <v>8</v>
      </c>
      <c r="J12" s="127"/>
      <c r="K12" s="127"/>
      <c r="L12" s="87"/>
      <c r="M12" s="106" t="s">
        <v>7</v>
      </c>
      <c r="N12" s="100" t="s">
        <v>37</v>
      </c>
      <c r="O12" s="106" t="s">
        <v>7</v>
      </c>
      <c r="P12" s="100" t="s">
        <v>37</v>
      </c>
    </row>
    <row r="13" spans="1:20" x14ac:dyDescent="0.25">
      <c r="A13" s="123"/>
      <c r="B13" s="106"/>
      <c r="C13" s="127"/>
      <c r="D13" s="87"/>
      <c r="E13" s="106"/>
      <c r="F13" s="100"/>
      <c r="G13" s="141"/>
      <c r="H13" s="127"/>
      <c r="I13" s="127" t="s">
        <v>9</v>
      </c>
      <c r="J13" s="127" t="s">
        <v>10</v>
      </c>
      <c r="K13" s="127"/>
      <c r="L13" s="87"/>
      <c r="M13" s="106"/>
      <c r="N13" s="100"/>
      <c r="O13" s="106"/>
      <c r="P13" s="100"/>
    </row>
    <row r="14" spans="1:20" ht="64.5" thickBot="1" x14ac:dyDescent="0.3">
      <c r="A14" s="124"/>
      <c r="B14" s="107"/>
      <c r="C14" s="128"/>
      <c r="D14" s="129"/>
      <c r="E14" s="137"/>
      <c r="F14" s="101"/>
      <c r="G14" s="142"/>
      <c r="H14" s="140"/>
      <c r="I14" s="140"/>
      <c r="J14" s="37" t="s">
        <v>11</v>
      </c>
      <c r="K14" s="37" t="s">
        <v>12</v>
      </c>
      <c r="L14" s="70" t="s">
        <v>13</v>
      </c>
      <c r="M14" s="107"/>
      <c r="N14" s="108"/>
      <c r="O14" s="107"/>
      <c r="P14" s="108"/>
    </row>
    <row r="15" spans="1:20" ht="15.75" thickBot="1" x14ac:dyDescent="0.3">
      <c r="A15" s="52"/>
      <c r="B15" s="132">
        <v>1</v>
      </c>
      <c r="C15" s="133"/>
      <c r="D15" s="134"/>
      <c r="E15" s="53">
        <v>2</v>
      </c>
      <c r="F15" s="54">
        <v>3</v>
      </c>
      <c r="G15" s="55">
        <v>4</v>
      </c>
      <c r="H15" s="56">
        <v>5</v>
      </c>
      <c r="I15" s="56">
        <v>6</v>
      </c>
      <c r="J15" s="56">
        <v>7</v>
      </c>
      <c r="K15" s="56">
        <v>8</v>
      </c>
      <c r="L15" s="71">
        <v>9</v>
      </c>
      <c r="M15" s="53">
        <v>10</v>
      </c>
      <c r="N15" s="54">
        <v>11</v>
      </c>
      <c r="O15" s="53">
        <v>12</v>
      </c>
      <c r="P15" s="54">
        <v>13</v>
      </c>
    </row>
    <row r="16" spans="1:20" ht="27.75" customHeight="1" x14ac:dyDescent="0.25">
      <c r="A16" s="2">
        <v>1</v>
      </c>
      <c r="B16" s="89" t="s">
        <v>14</v>
      </c>
      <c r="C16" s="90" t="s">
        <v>15</v>
      </c>
      <c r="D16" s="34" t="s">
        <v>52</v>
      </c>
      <c r="E16" s="19">
        <v>0</v>
      </c>
      <c r="F16" s="20">
        <v>0</v>
      </c>
      <c r="G16" s="42">
        <f t="shared" ref="G16:G19" si="0">SUM(I16:L16)</f>
        <v>0</v>
      </c>
      <c r="H16" s="43">
        <v>0</v>
      </c>
      <c r="I16" s="21">
        <v>0</v>
      </c>
      <c r="J16" s="21">
        <v>0</v>
      </c>
      <c r="K16" s="21">
        <v>0</v>
      </c>
      <c r="L16" s="67">
        <v>0</v>
      </c>
      <c r="M16" s="85">
        <v>0</v>
      </c>
      <c r="N16" s="20">
        <v>0</v>
      </c>
      <c r="O16" s="19">
        <v>0</v>
      </c>
      <c r="P16" s="20">
        <v>0</v>
      </c>
    </row>
    <row r="17" spans="1:16" ht="27.75" customHeight="1" thickBot="1" x14ac:dyDescent="0.3">
      <c r="A17" s="3">
        <v>2</v>
      </c>
      <c r="B17" s="109"/>
      <c r="C17" s="136"/>
      <c r="D17" s="60" t="s">
        <v>16</v>
      </c>
      <c r="E17" s="61">
        <v>2</v>
      </c>
      <c r="F17" s="62">
        <v>5.8</v>
      </c>
      <c r="G17" s="63">
        <f t="shared" si="0"/>
        <v>0</v>
      </c>
      <c r="H17" s="64">
        <v>0</v>
      </c>
      <c r="I17" s="59">
        <v>0</v>
      </c>
      <c r="J17" s="59">
        <v>0</v>
      </c>
      <c r="K17" s="59">
        <v>0</v>
      </c>
      <c r="L17" s="73">
        <v>0</v>
      </c>
      <c r="M17" s="61">
        <v>3</v>
      </c>
      <c r="N17" s="78">
        <v>12</v>
      </c>
      <c r="O17" s="83">
        <v>3</v>
      </c>
      <c r="P17" s="62">
        <v>14</v>
      </c>
    </row>
    <row r="18" spans="1:16" ht="25.5" customHeight="1" x14ac:dyDescent="0.25">
      <c r="A18" s="3">
        <v>3</v>
      </c>
      <c r="B18" s="118"/>
      <c r="C18" s="130" t="s">
        <v>17</v>
      </c>
      <c r="D18" s="35" t="s">
        <v>53</v>
      </c>
      <c r="E18" s="19">
        <v>0</v>
      </c>
      <c r="F18" s="20">
        <v>0</v>
      </c>
      <c r="G18" s="42">
        <f t="shared" si="0"/>
        <v>0</v>
      </c>
      <c r="H18" s="43">
        <v>0</v>
      </c>
      <c r="I18" s="21">
        <v>0</v>
      </c>
      <c r="J18" s="21">
        <v>0</v>
      </c>
      <c r="K18" s="21">
        <v>0</v>
      </c>
      <c r="L18" s="67">
        <v>0</v>
      </c>
      <c r="M18" s="79">
        <v>0</v>
      </c>
      <c r="N18" s="20">
        <v>0</v>
      </c>
      <c r="O18" s="19">
        <v>0</v>
      </c>
      <c r="P18" s="20">
        <v>0</v>
      </c>
    </row>
    <row r="19" spans="1:16" ht="27.75" customHeight="1" thickBot="1" x14ac:dyDescent="0.3">
      <c r="A19" s="4">
        <v>4</v>
      </c>
      <c r="B19" s="135"/>
      <c r="C19" s="93"/>
      <c r="D19" s="39" t="s">
        <v>16</v>
      </c>
      <c r="E19" s="23">
        <v>1</v>
      </c>
      <c r="F19" s="24">
        <v>7</v>
      </c>
      <c r="G19" s="45">
        <f t="shared" si="0"/>
        <v>0</v>
      </c>
      <c r="H19" s="41">
        <v>0</v>
      </c>
      <c r="I19" s="25">
        <v>0</v>
      </c>
      <c r="J19" s="25">
        <v>0</v>
      </c>
      <c r="K19" s="25">
        <v>0</v>
      </c>
      <c r="L19" s="58">
        <v>0</v>
      </c>
      <c r="M19" s="80">
        <v>0</v>
      </c>
      <c r="N19" s="24">
        <v>0</v>
      </c>
      <c r="O19" s="23">
        <v>0</v>
      </c>
      <c r="P19" s="24">
        <v>0</v>
      </c>
    </row>
    <row r="20" spans="1:16" ht="25.5" x14ac:dyDescent="0.25">
      <c r="A20" s="48">
        <v>5</v>
      </c>
      <c r="B20" s="121" t="s">
        <v>18</v>
      </c>
      <c r="C20" s="65" t="s">
        <v>15</v>
      </c>
      <c r="D20" s="66" t="s">
        <v>16</v>
      </c>
      <c r="E20" s="49">
        <v>1</v>
      </c>
      <c r="F20" s="50">
        <v>143</v>
      </c>
      <c r="G20" s="51">
        <f t="shared" ref="G20:G23" si="1">SUM(I20:L20)</f>
        <v>0</v>
      </c>
      <c r="H20" s="46">
        <v>0</v>
      </c>
      <c r="I20" s="47">
        <v>0</v>
      </c>
      <c r="J20" s="47">
        <v>0</v>
      </c>
      <c r="K20" s="47">
        <v>0</v>
      </c>
      <c r="L20" s="72">
        <v>0</v>
      </c>
      <c r="M20" s="77">
        <v>0</v>
      </c>
      <c r="N20" s="50">
        <v>0</v>
      </c>
      <c r="O20" s="49">
        <v>0</v>
      </c>
      <c r="P20" s="50">
        <v>0</v>
      </c>
    </row>
    <row r="21" spans="1:16" ht="26.25" thickBot="1" x14ac:dyDescent="0.3">
      <c r="A21" s="4">
        <v>6</v>
      </c>
      <c r="B21" s="92"/>
      <c r="C21" s="38" t="s">
        <v>17</v>
      </c>
      <c r="D21" s="39" t="s">
        <v>16</v>
      </c>
      <c r="E21" s="23">
        <v>2</v>
      </c>
      <c r="F21" s="24">
        <v>134.80000000000001</v>
      </c>
      <c r="G21" s="45">
        <f t="shared" si="1"/>
        <v>0</v>
      </c>
      <c r="H21" s="41">
        <v>0</v>
      </c>
      <c r="I21" s="25">
        <v>0</v>
      </c>
      <c r="J21" s="25">
        <v>0</v>
      </c>
      <c r="K21" s="25">
        <v>0</v>
      </c>
      <c r="L21" s="58">
        <v>0</v>
      </c>
      <c r="M21" s="23">
        <v>1</v>
      </c>
      <c r="N21" s="24">
        <v>60</v>
      </c>
      <c r="O21" s="23">
        <v>2</v>
      </c>
      <c r="P21" s="24">
        <v>773.4</v>
      </c>
    </row>
    <row r="22" spans="1:16" ht="25.5" x14ac:dyDescent="0.25">
      <c r="A22" s="48">
        <v>7</v>
      </c>
      <c r="B22" s="121" t="s">
        <v>19</v>
      </c>
      <c r="C22" s="65" t="s">
        <v>15</v>
      </c>
      <c r="D22" s="66" t="s">
        <v>16</v>
      </c>
      <c r="E22" s="49">
        <v>0</v>
      </c>
      <c r="F22" s="50">
        <v>0</v>
      </c>
      <c r="G22" s="51">
        <f t="shared" si="1"/>
        <v>0</v>
      </c>
      <c r="H22" s="46">
        <v>0</v>
      </c>
      <c r="I22" s="47">
        <v>0</v>
      </c>
      <c r="J22" s="47">
        <v>0</v>
      </c>
      <c r="K22" s="47">
        <v>0</v>
      </c>
      <c r="L22" s="72">
        <v>0</v>
      </c>
      <c r="M22" s="79">
        <v>0</v>
      </c>
      <c r="N22" s="20">
        <v>0</v>
      </c>
      <c r="O22" s="19">
        <v>0</v>
      </c>
      <c r="P22" s="20">
        <v>0</v>
      </c>
    </row>
    <row r="23" spans="1:16" ht="26.25" thickBot="1" x14ac:dyDescent="0.3">
      <c r="A23" s="4">
        <v>8</v>
      </c>
      <c r="B23" s="92"/>
      <c r="C23" s="13" t="s">
        <v>17</v>
      </c>
      <c r="D23" s="14" t="s">
        <v>16</v>
      </c>
      <c r="E23" s="23">
        <v>0</v>
      </c>
      <c r="F23" s="24">
        <v>0</v>
      </c>
      <c r="G23" s="45">
        <f t="shared" si="1"/>
        <v>0</v>
      </c>
      <c r="H23" s="41">
        <v>0</v>
      </c>
      <c r="I23" s="25">
        <v>0</v>
      </c>
      <c r="J23" s="25">
        <v>0</v>
      </c>
      <c r="K23" s="25">
        <v>0</v>
      </c>
      <c r="L23" s="58">
        <v>0</v>
      </c>
      <c r="M23" s="80">
        <v>0</v>
      </c>
      <c r="N23" s="24">
        <v>0</v>
      </c>
      <c r="O23" s="23">
        <v>1</v>
      </c>
      <c r="P23" s="24">
        <v>320.10000000000002</v>
      </c>
    </row>
    <row r="24" spans="1:16" ht="30" customHeight="1" x14ac:dyDescent="0.25">
      <c r="A24" s="2">
        <v>9</v>
      </c>
      <c r="B24" s="89" t="s">
        <v>20</v>
      </c>
      <c r="C24" s="90" t="s">
        <v>21</v>
      </c>
      <c r="D24" s="91"/>
      <c r="E24" s="68">
        <v>0</v>
      </c>
      <c r="F24" s="69">
        <v>0</v>
      </c>
      <c r="G24" s="42">
        <f t="shared" ref="G24:G29" si="2">SUM(I24:L24)</f>
        <v>0</v>
      </c>
      <c r="H24" s="43">
        <v>0</v>
      </c>
      <c r="I24" s="21">
        <v>0</v>
      </c>
      <c r="J24" s="21">
        <v>0</v>
      </c>
      <c r="K24" s="21">
        <v>0</v>
      </c>
      <c r="L24" s="67">
        <v>0</v>
      </c>
      <c r="M24" s="84">
        <v>0</v>
      </c>
      <c r="N24" s="50">
        <v>0</v>
      </c>
      <c r="O24" s="49">
        <v>0</v>
      </c>
      <c r="P24" s="50">
        <v>0</v>
      </c>
    </row>
    <row r="25" spans="1:16" x14ac:dyDescent="0.25">
      <c r="A25" s="3">
        <v>10</v>
      </c>
      <c r="B25" s="109"/>
      <c r="C25" s="130" t="s">
        <v>22</v>
      </c>
      <c r="D25" s="131"/>
      <c r="E25" s="17">
        <v>0</v>
      </c>
      <c r="F25" s="18">
        <v>0</v>
      </c>
      <c r="G25" s="44">
        <f t="shared" si="2"/>
        <v>0</v>
      </c>
      <c r="H25" s="40">
        <v>0</v>
      </c>
      <c r="I25" s="16">
        <v>0</v>
      </c>
      <c r="J25" s="16">
        <v>0</v>
      </c>
      <c r="K25" s="16">
        <v>0</v>
      </c>
      <c r="L25" s="57">
        <v>0</v>
      </c>
      <c r="M25" s="81">
        <v>0</v>
      </c>
      <c r="N25" s="18">
        <v>0</v>
      </c>
      <c r="O25" s="17">
        <v>0</v>
      </c>
      <c r="P25" s="18">
        <v>0</v>
      </c>
    </row>
    <row r="26" spans="1:16" ht="30" customHeight="1" x14ac:dyDescent="0.25">
      <c r="A26" s="3">
        <v>11</v>
      </c>
      <c r="B26" s="109"/>
      <c r="C26" s="130" t="s">
        <v>23</v>
      </c>
      <c r="D26" s="131"/>
      <c r="E26" s="17">
        <v>0</v>
      </c>
      <c r="F26" s="18">
        <v>0</v>
      </c>
      <c r="G26" s="44">
        <f t="shared" si="2"/>
        <v>0</v>
      </c>
      <c r="H26" s="40">
        <v>0</v>
      </c>
      <c r="I26" s="16">
        <v>0</v>
      </c>
      <c r="J26" s="16">
        <v>0</v>
      </c>
      <c r="K26" s="16">
        <v>0</v>
      </c>
      <c r="L26" s="57">
        <v>0</v>
      </c>
      <c r="M26" s="81">
        <v>0</v>
      </c>
      <c r="N26" s="18">
        <v>0</v>
      </c>
      <c r="O26" s="17">
        <v>0</v>
      </c>
      <c r="P26" s="18">
        <v>0</v>
      </c>
    </row>
    <row r="27" spans="1:16" x14ac:dyDescent="0.25">
      <c r="A27" s="3">
        <v>12</v>
      </c>
      <c r="B27" s="109"/>
      <c r="C27" s="130" t="s">
        <v>24</v>
      </c>
      <c r="D27" s="131"/>
      <c r="E27" s="17">
        <v>0</v>
      </c>
      <c r="F27" s="18">
        <v>0</v>
      </c>
      <c r="G27" s="44">
        <f t="shared" si="2"/>
        <v>0</v>
      </c>
      <c r="H27" s="40">
        <v>0</v>
      </c>
      <c r="I27" s="16">
        <v>0</v>
      </c>
      <c r="J27" s="16">
        <v>0</v>
      </c>
      <c r="K27" s="16">
        <v>0</v>
      </c>
      <c r="L27" s="57">
        <v>0</v>
      </c>
      <c r="M27" s="81">
        <v>0</v>
      </c>
      <c r="N27" s="18">
        <v>0</v>
      </c>
      <c r="O27" s="17">
        <v>0</v>
      </c>
      <c r="P27" s="18">
        <v>0</v>
      </c>
    </row>
    <row r="28" spans="1:16" ht="30" customHeight="1" x14ac:dyDescent="0.25">
      <c r="A28" s="3">
        <v>13</v>
      </c>
      <c r="B28" s="109"/>
      <c r="C28" s="130" t="s">
        <v>25</v>
      </c>
      <c r="D28" s="131"/>
      <c r="E28" s="49">
        <v>0</v>
      </c>
      <c r="F28" s="50">
        <v>0</v>
      </c>
      <c r="G28" s="44">
        <f t="shared" si="2"/>
        <v>0</v>
      </c>
      <c r="H28" s="40">
        <v>0</v>
      </c>
      <c r="I28" s="16">
        <v>0</v>
      </c>
      <c r="J28" s="16">
        <v>0</v>
      </c>
      <c r="K28" s="16">
        <v>0</v>
      </c>
      <c r="L28" s="57">
        <v>0</v>
      </c>
      <c r="M28" s="81">
        <v>0</v>
      </c>
      <c r="N28" s="18">
        <v>0</v>
      </c>
      <c r="O28" s="17">
        <v>0</v>
      </c>
      <c r="P28" s="18">
        <v>0</v>
      </c>
    </row>
    <row r="29" spans="1:16" ht="41.25" customHeight="1" thickBot="1" x14ac:dyDescent="0.3">
      <c r="A29" s="4">
        <v>14</v>
      </c>
      <c r="B29" s="92"/>
      <c r="C29" s="93" t="s">
        <v>26</v>
      </c>
      <c r="D29" s="94"/>
      <c r="E29" s="23">
        <f>3+5</f>
        <v>8</v>
      </c>
      <c r="F29" s="26">
        <f>221.03+12314.7</f>
        <v>12535.730000000001</v>
      </c>
      <c r="G29" s="45">
        <f t="shared" si="2"/>
        <v>2</v>
      </c>
      <c r="H29" s="41">
        <f>3795+7</f>
        <v>3802</v>
      </c>
      <c r="I29" s="25">
        <v>0</v>
      </c>
      <c r="J29" s="25">
        <v>2</v>
      </c>
      <c r="K29" s="25">
        <v>0</v>
      </c>
      <c r="L29" s="58">
        <v>0</v>
      </c>
      <c r="M29" s="81">
        <v>0</v>
      </c>
      <c r="N29" s="18">
        <v>0</v>
      </c>
      <c r="O29" s="17">
        <v>0</v>
      </c>
      <c r="P29" s="18">
        <v>0</v>
      </c>
    </row>
    <row r="30" spans="1:16" ht="26.25" customHeight="1" x14ac:dyDescent="0.25">
      <c r="A30" s="2">
        <v>15</v>
      </c>
      <c r="B30" s="89" t="s">
        <v>27</v>
      </c>
      <c r="C30" s="90"/>
      <c r="D30" s="91"/>
      <c r="E30" s="19">
        <v>262</v>
      </c>
      <c r="F30" s="22">
        <v>850</v>
      </c>
      <c r="G30" s="27" t="s">
        <v>49</v>
      </c>
      <c r="H30" s="28" t="s">
        <v>49</v>
      </c>
      <c r="I30" s="28" t="s">
        <v>49</v>
      </c>
      <c r="J30" s="28" t="s">
        <v>49</v>
      </c>
      <c r="K30" s="28" t="s">
        <v>49</v>
      </c>
      <c r="L30" s="74" t="s">
        <v>49</v>
      </c>
      <c r="M30" s="49">
        <v>186</v>
      </c>
      <c r="N30" s="82">
        <v>585.6</v>
      </c>
      <c r="O30" s="49">
        <v>126</v>
      </c>
      <c r="P30" s="22">
        <v>432.2</v>
      </c>
    </row>
    <row r="31" spans="1:16" ht="44.25" customHeight="1" thickBot="1" x14ac:dyDescent="0.3">
      <c r="A31" s="9" t="s">
        <v>47</v>
      </c>
      <c r="B31" s="92" t="s">
        <v>28</v>
      </c>
      <c r="C31" s="93"/>
      <c r="D31" s="94"/>
      <c r="E31" s="23">
        <v>0</v>
      </c>
      <c r="F31" s="26">
        <v>0</v>
      </c>
      <c r="G31" s="29" t="s">
        <v>49</v>
      </c>
      <c r="H31" s="30" t="s">
        <v>49</v>
      </c>
      <c r="I31" s="30" t="s">
        <v>49</v>
      </c>
      <c r="J31" s="30" t="s">
        <v>49</v>
      </c>
      <c r="K31" s="30" t="s">
        <v>49</v>
      </c>
      <c r="L31" s="75" t="s">
        <v>49</v>
      </c>
      <c r="M31" s="23">
        <v>0</v>
      </c>
      <c r="N31" s="26">
        <v>0</v>
      </c>
      <c r="O31" s="23">
        <v>0</v>
      </c>
      <c r="P31" s="26">
        <v>0</v>
      </c>
    </row>
    <row r="32" spans="1:16" ht="22.5" customHeight="1" thickBot="1" x14ac:dyDescent="0.3">
      <c r="A32" s="5">
        <v>16</v>
      </c>
      <c r="B32" s="95" t="s">
        <v>0</v>
      </c>
      <c r="C32" s="96"/>
      <c r="D32" s="97"/>
      <c r="E32" s="36">
        <f>SUM(E16:E30)</f>
        <v>276</v>
      </c>
      <c r="F32" s="31">
        <f>SUM(F16:F30)</f>
        <v>13676.330000000002</v>
      </c>
      <c r="G32" s="32">
        <f t="shared" ref="G32:O32" si="3">SUM(G16:G30)</f>
        <v>2</v>
      </c>
      <c r="H32" s="33">
        <f t="shared" si="3"/>
        <v>3802</v>
      </c>
      <c r="I32" s="33">
        <f t="shared" si="3"/>
        <v>0</v>
      </c>
      <c r="J32" s="33">
        <f t="shared" si="3"/>
        <v>2</v>
      </c>
      <c r="K32" s="33">
        <f t="shared" si="3"/>
        <v>0</v>
      </c>
      <c r="L32" s="76">
        <f t="shared" si="3"/>
        <v>0</v>
      </c>
      <c r="M32" s="36">
        <f t="shared" si="3"/>
        <v>190</v>
      </c>
      <c r="N32" s="31">
        <f t="shared" si="3"/>
        <v>657.6</v>
      </c>
      <c r="O32" s="32">
        <f t="shared" si="3"/>
        <v>132</v>
      </c>
      <c r="P32" s="31">
        <f>SUM(P16:P30)</f>
        <v>1539.7</v>
      </c>
    </row>
    <row r="33" spans="1:16" ht="45" customHeight="1" thickBot="1" x14ac:dyDescent="0.3">
      <c r="A33" s="110">
        <v>17</v>
      </c>
      <c r="B33" s="112" t="s">
        <v>29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</row>
    <row r="34" spans="1:16" x14ac:dyDescent="0.25">
      <c r="A34" s="111"/>
      <c r="B34" s="115" t="s">
        <v>30</v>
      </c>
      <c r="C34" s="116"/>
      <c r="D34" s="116"/>
      <c r="E34" s="116" t="s">
        <v>31</v>
      </c>
      <c r="F34" s="116"/>
      <c r="G34" s="116" t="s">
        <v>32</v>
      </c>
      <c r="H34" s="116"/>
      <c r="I34" s="116"/>
      <c r="J34" s="116" t="s">
        <v>33</v>
      </c>
      <c r="K34" s="116"/>
      <c r="L34" s="116"/>
      <c r="M34" s="116" t="s">
        <v>34</v>
      </c>
      <c r="N34" s="116"/>
      <c r="O34" s="116" t="s">
        <v>35</v>
      </c>
      <c r="P34" s="117"/>
    </row>
    <row r="35" spans="1:16" x14ac:dyDescent="0.25">
      <c r="A35" s="111"/>
      <c r="B35" s="118" t="s">
        <v>55</v>
      </c>
      <c r="C35" s="119"/>
      <c r="D35" s="120"/>
      <c r="E35" s="86">
        <v>1</v>
      </c>
      <c r="F35" s="86"/>
      <c r="G35" s="86" t="s">
        <v>51</v>
      </c>
      <c r="H35" s="86"/>
      <c r="I35" s="86"/>
      <c r="J35" s="86" t="s">
        <v>51</v>
      </c>
      <c r="K35" s="86"/>
      <c r="L35" s="86"/>
      <c r="M35" s="86" t="s">
        <v>51</v>
      </c>
      <c r="N35" s="86"/>
      <c r="O35" s="87" t="s">
        <v>51</v>
      </c>
      <c r="P35" s="88"/>
    </row>
    <row r="36" spans="1:16" x14ac:dyDescent="0.25">
      <c r="A36" s="111"/>
      <c r="B36" s="118" t="s">
        <v>56</v>
      </c>
      <c r="C36" s="119"/>
      <c r="D36" s="120"/>
      <c r="E36" s="86">
        <v>1</v>
      </c>
      <c r="F36" s="86"/>
      <c r="G36" s="86" t="s">
        <v>51</v>
      </c>
      <c r="H36" s="86"/>
      <c r="I36" s="86"/>
      <c r="J36" s="86" t="s">
        <v>51</v>
      </c>
      <c r="K36" s="86"/>
      <c r="L36" s="86"/>
      <c r="M36" s="86" t="s">
        <v>51</v>
      </c>
      <c r="N36" s="86"/>
      <c r="O36" s="87" t="s">
        <v>51</v>
      </c>
      <c r="P36" s="88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9" spans="1:16" ht="15.75" x14ac:dyDescent="0.25">
      <c r="A39" s="1" t="s">
        <v>42</v>
      </c>
    </row>
    <row r="41" spans="1:16" ht="15.75" x14ac:dyDescent="0.25">
      <c r="A41" s="1" t="s">
        <v>43</v>
      </c>
    </row>
    <row r="43" spans="1:16" ht="15.75" x14ac:dyDescent="0.25">
      <c r="A43" s="1"/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  <row r="47" spans="1:16" ht="15.75" x14ac:dyDescent="0.25">
      <c r="A47" s="1"/>
    </row>
    <row r="48" spans="1:16" ht="15.75" x14ac:dyDescent="0.25">
      <c r="A48" s="1"/>
    </row>
  </sheetData>
  <mergeCells count="59">
    <mergeCell ref="I13:I14"/>
    <mergeCell ref="H12:H14"/>
    <mergeCell ref="G12:G14"/>
    <mergeCell ref="C29:D29"/>
    <mergeCell ref="B22:B23"/>
    <mergeCell ref="A11:A14"/>
    <mergeCell ref="B11:D14"/>
    <mergeCell ref="E11:F11"/>
    <mergeCell ref="B20:B21"/>
    <mergeCell ref="C24:D24"/>
    <mergeCell ref="C25:D25"/>
    <mergeCell ref="C26:D26"/>
    <mergeCell ref="C27:D27"/>
    <mergeCell ref="C28:D28"/>
    <mergeCell ref="B15:D15"/>
    <mergeCell ref="B16:B19"/>
    <mergeCell ref="C16:C17"/>
    <mergeCell ref="C18:C19"/>
    <mergeCell ref="E12:E14"/>
    <mergeCell ref="B24:B29"/>
    <mergeCell ref="A33:A36"/>
    <mergeCell ref="B33:P33"/>
    <mergeCell ref="B34:D34"/>
    <mergeCell ref="E34:F34"/>
    <mergeCell ref="G34:I34"/>
    <mergeCell ref="J34:L34"/>
    <mergeCell ref="M34:N34"/>
    <mergeCell ref="O34:P34"/>
    <mergeCell ref="B36:D36"/>
    <mergeCell ref="E36:F36"/>
    <mergeCell ref="G36:I36"/>
    <mergeCell ref="J36:L36"/>
    <mergeCell ref="M36:N36"/>
    <mergeCell ref="O36:P36"/>
    <mergeCell ref="B35:D35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B9:D9"/>
    <mergeCell ref="G11:L11"/>
    <mergeCell ref="I12:L12"/>
    <mergeCell ref="J13:L13"/>
    <mergeCell ref="G35:I35"/>
    <mergeCell ref="J35:L35"/>
    <mergeCell ref="M35:N35"/>
    <mergeCell ref="O35:P35"/>
    <mergeCell ref="B30:D30"/>
    <mergeCell ref="B31:D31"/>
    <mergeCell ref="B32:D32"/>
    <mergeCell ref="E35:F35"/>
  </mergeCells>
  <hyperlinks>
    <hyperlink ref="B33" location="Par2284" tooltip="16" display="Par2284"/>
  </hyperlinks>
  <pageMargins left="0.7" right="0.7" top="0.75" bottom="0.75" header="0.3" footer="0.3"/>
  <pageSetup paperSize="8"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2024-03-07T03:23:52Z</dcterms:modified>
</cp:coreProperties>
</file>